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/>
  <mc:AlternateContent xmlns:mc="http://schemas.openxmlformats.org/markup-compatibility/2006">
    <mc:Choice Requires="x15">
      <x15ac:absPath xmlns:x15ac="http://schemas.microsoft.com/office/spreadsheetml/2010/11/ac" url="/Users/chrisknol/Sites/Adventure Safety 3/Adventure Safety Muse 3/Resources/"/>
    </mc:Choice>
  </mc:AlternateContent>
  <xr:revisionPtr revIDLastSave="0" documentId="8_{91B44D92-DCAE-C343-8197-AC7380995D5D}" xr6:coauthVersionLast="47" xr6:coauthVersionMax="47" xr10:uidLastSave="{00000000-0000-0000-0000-000000000000}"/>
  <bookViews>
    <workbookView xWindow="8580" yWindow="3180" windowWidth="33280" windowHeight="23160" tabRatio="500" xr2:uid="{00000000-000D-0000-FFFF-FFFF00000000}"/>
  </bookViews>
  <sheets>
    <sheet name="Risk Calculator" sheetId="1" r:id="rId1"/>
    <sheet name="Sheet2" sheetId="2" r:id="rId2"/>
    <sheet name="Sheet3" sheetId="3" r:id="rId3"/>
    <sheet name="Sheet4" sheetId="4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1" i="1" l="1"/>
  <c r="C21" i="1"/>
  <c r="D21" i="1"/>
  <c r="E21" i="1"/>
  <c r="F21" i="1"/>
  <c r="G21" i="1"/>
  <c r="B22" i="1"/>
  <c r="C22" i="1"/>
  <c r="D22" i="1"/>
  <c r="E22" i="1"/>
  <c r="F22" i="1"/>
  <c r="G22" i="1"/>
  <c r="C20" i="1"/>
  <c r="D20" i="1"/>
  <c r="E20" i="1"/>
  <c r="F20" i="1"/>
  <c r="G20" i="1"/>
  <c r="B20" i="1"/>
  <c r="E2" i="1"/>
  <c r="D18" i="1" s="1"/>
  <c r="G2" i="1" s="1"/>
  <c r="D14" i="1"/>
  <c r="D9" i="1"/>
  <c r="D4" i="1"/>
  <c r="K5" i="2"/>
  <c r="K4" i="2"/>
  <c r="K6" i="2"/>
  <c r="K7" i="2"/>
  <c r="K8" i="2"/>
  <c r="K3" i="2"/>
</calcChain>
</file>

<file path=xl/sharedStrings.xml><?xml version="1.0" encoding="utf-8"?>
<sst xmlns="http://schemas.openxmlformats.org/spreadsheetml/2006/main" count="37" uniqueCount="36">
  <si>
    <t>Probability</t>
  </si>
  <si>
    <t>Consequence</t>
  </si>
  <si>
    <t>Risk</t>
  </si>
  <si>
    <t>Risk Hazard Matrix</t>
  </si>
  <si>
    <t>Consequences</t>
  </si>
  <si>
    <t>People</t>
  </si>
  <si>
    <t>Unlikely</t>
  </si>
  <si>
    <t>Possible to occur over time</t>
  </si>
  <si>
    <t>Probably will occur under routine  conditions</t>
  </si>
  <si>
    <t>Will occur under current conditions</t>
  </si>
  <si>
    <t>Frequent/ Regular / Continuous Occurrence</t>
  </si>
  <si>
    <t>Fatality(s) / Chronic Illness with no recovery</t>
  </si>
  <si>
    <t>Injury/Illness requiring personnel to be hospitalized/off work for extended period of time</t>
  </si>
  <si>
    <t>Injury/Illness requiring medical treatment by a medical professional beyond first aid / no time off work required</t>
  </si>
  <si>
    <t>Injury/Illness requiring first aid treatment by non-medical personnel</t>
  </si>
  <si>
    <t>Minimal - no medical treatment or assistance needed.</t>
  </si>
  <si>
    <t>High Risk</t>
  </si>
  <si>
    <t>Substantial Risk</t>
  </si>
  <si>
    <t>Low Risk</t>
  </si>
  <si>
    <t>Moderate Risk</t>
  </si>
  <si>
    <t>Very High Risk</t>
  </si>
  <si>
    <t>Numerous fatalities</t>
  </si>
  <si>
    <t>Multiple Fatalities</t>
  </si>
  <si>
    <t>Fatality</t>
  </si>
  <si>
    <t>Serious Injury</t>
  </si>
  <si>
    <t>Casualty Treatment</t>
  </si>
  <si>
    <t>First Aid Treatment</t>
  </si>
  <si>
    <t>Consequence Measures:</t>
  </si>
  <si>
    <t>Risk Measures:</t>
  </si>
  <si>
    <t>Catastrophe   =</t>
  </si>
  <si>
    <t>Disaster   =</t>
  </si>
  <si>
    <t>Very Serious   =</t>
  </si>
  <si>
    <t>Serious   =</t>
  </si>
  <si>
    <t>Important   =</t>
  </si>
  <si>
    <t>Noticeable   =</t>
  </si>
  <si>
    <t>Risk Exposure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</si>
</sst>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4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 diagonalDown="1">
      <left style="thick">
        <color auto="1"/>
      </left>
      <right/>
      <top style="thick">
        <color auto="1"/>
      </top>
      <bottom/>
      <diagonal style="thick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ck">
        <color auto="1"/>
      </left>
      <right style="thick">
        <color auto="1"/>
      </right>
      <top/>
      <bottom style="thick">
        <color auto="1"/>
      </bottom>
      <diagonal style="thick">
        <color auto="1"/>
      </diagonal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5" borderId="10" xfId="0" applyFill="1" applyBorder="1" applyAlignment="1">
      <alignment vertical="center" wrapText="1"/>
    </xf>
    <xf numFmtId="0" fontId="0" fillId="6" borderId="11" xfId="0" applyFill="1" applyBorder="1" applyAlignment="1">
      <alignment vertical="center" wrapText="1"/>
    </xf>
    <xf numFmtId="0" fontId="5" fillId="7" borderId="11" xfId="0" applyFont="1" applyFill="1" applyBorder="1" applyAlignment="1">
      <alignment vertical="center" wrapText="1"/>
    </xf>
    <xf numFmtId="0" fontId="0" fillId="8" borderId="11" xfId="0" applyFill="1" applyBorder="1" applyAlignment="1">
      <alignment vertical="center" wrapText="1"/>
    </xf>
    <xf numFmtId="0" fontId="0" fillId="9" borderId="11" xfId="0" applyFill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10" borderId="18" xfId="0" applyFill="1" applyBorder="1" applyAlignment="1">
      <alignment vertical="center"/>
    </xf>
    <xf numFmtId="0" fontId="0" fillId="10" borderId="19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11" borderId="24" xfId="0" applyFill="1" applyBorder="1" applyAlignment="1">
      <alignment vertical="center"/>
    </xf>
    <xf numFmtId="0" fontId="0" fillId="10" borderId="25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11" borderId="25" xfId="0" applyFill="1" applyBorder="1" applyAlignment="1">
      <alignment vertical="center"/>
    </xf>
    <xf numFmtId="0" fontId="0" fillId="10" borderId="23" xfId="0" applyFill="1" applyBorder="1" applyAlignment="1">
      <alignment vertical="center"/>
    </xf>
    <xf numFmtId="0" fontId="0" fillId="11" borderId="15" xfId="0" applyFill="1" applyBorder="1" applyAlignment="1">
      <alignment vertical="center"/>
    </xf>
    <xf numFmtId="0" fontId="0" fillId="11" borderId="16" xfId="0" applyFill="1" applyBorder="1" applyAlignment="1">
      <alignment vertical="center"/>
    </xf>
    <xf numFmtId="0" fontId="0" fillId="10" borderId="26" xfId="0" applyFill="1" applyBorder="1" applyAlignment="1">
      <alignment vertic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8" fillId="12" borderId="0" xfId="0" applyFont="1" applyFill="1"/>
    <xf numFmtId="0" fontId="0" fillId="12" borderId="0" xfId="0" applyFill="1" applyAlignment="1">
      <alignment vertical="center"/>
    </xf>
    <xf numFmtId="0" fontId="7" fillId="12" borderId="0" xfId="0" applyFont="1" applyFill="1" applyAlignment="1">
      <alignment horizontal="center" vertical="center"/>
    </xf>
    <xf numFmtId="0" fontId="9" fillId="12" borderId="0" xfId="0" applyFont="1" applyFill="1" applyAlignment="1">
      <alignment vertical="center"/>
    </xf>
    <xf numFmtId="0" fontId="10" fillId="17" borderId="0" xfId="0" applyFont="1" applyFill="1"/>
    <xf numFmtId="0" fontId="11" fillId="12" borderId="0" xfId="0" applyFont="1" applyFill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0" fillId="16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13" fillId="12" borderId="0" xfId="0" applyFont="1" applyFill="1" applyAlignment="1">
      <alignment horizontal="left" indent="1"/>
    </xf>
    <xf numFmtId="0" fontId="14" fillId="12" borderId="0" xfId="0" applyFont="1" applyFill="1"/>
    <xf numFmtId="0" fontId="13" fillId="12" borderId="0" xfId="0" applyFont="1" applyFill="1" applyAlignment="1">
      <alignment horizontal="right"/>
    </xf>
    <xf numFmtId="0" fontId="1" fillId="12" borderId="0" xfId="0" applyFont="1" applyFill="1" applyAlignment="1">
      <alignment vertical="center"/>
    </xf>
    <xf numFmtId="0" fontId="1" fillId="12" borderId="0" xfId="0" applyFont="1" applyFill="1" applyAlignment="1">
      <alignment horizontal="center" vertical="center"/>
    </xf>
    <xf numFmtId="0" fontId="1" fillId="12" borderId="0" xfId="0" applyFont="1" applyFill="1"/>
    <xf numFmtId="0" fontId="0" fillId="3" borderId="3" xfId="0" applyFill="1" applyBorder="1"/>
    <xf numFmtId="0" fontId="0" fillId="0" borderId="9" xfId="0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0" fillId="0" borderId="17" xfId="0" applyBorder="1"/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70C0"/>
      </font>
      <fill>
        <patternFill>
          <bgColor rgb="FF0070C0"/>
        </patternFill>
      </fill>
    </dxf>
    <dxf>
      <font>
        <color rgb="FF00B050"/>
      </font>
      <fill>
        <patternFill>
          <bgColor rgb="FF00B050"/>
        </patternFill>
      </fill>
    </dxf>
  </dxfs>
  <tableStyles count="0" defaultTableStyle="TableStyleMedium9" defaultPivotStyle="PivotStyleMedium7"/>
  <colors>
    <mruColors>
      <color rgb="FFFF9300"/>
      <color rgb="FF8E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Scroll" dx="39" fmlaLink="$D$6" horiz="1" max="6" min="1" page="10" val="2"/>
</file>

<file path=xl/ctrlProps/ctrlProp2.xml><?xml version="1.0" encoding="utf-8"?>
<formControlPr xmlns="http://schemas.microsoft.com/office/spreadsheetml/2009/9/main" objectType="Scroll" dx="39" fmlaLink="$D$10" horiz="1" max="6" min="1" page="10" val="2"/>
</file>

<file path=xl/ctrlProps/ctrlProp3.xml><?xml version="1.0" encoding="utf-8"?>
<formControlPr xmlns="http://schemas.microsoft.com/office/spreadsheetml/2009/9/main" objectType="Scroll" dx="39" fmlaLink="$D$15" horiz="1" max="6" min="1" page="10" val="4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5</xdr:row>
          <xdr:rowOff>12700</xdr:rowOff>
        </xdr:from>
        <xdr:to>
          <xdr:col>6</xdr:col>
          <xdr:colOff>1092200</xdr:colOff>
          <xdr:row>6</xdr:row>
          <xdr:rowOff>63500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152400</xdr:rowOff>
        </xdr:from>
        <xdr:to>
          <xdr:col>6</xdr:col>
          <xdr:colOff>1130300</xdr:colOff>
          <xdr:row>11</xdr:row>
          <xdr:rowOff>38100</xdr:rowOff>
        </xdr:to>
        <xdr:sp macro="" textlink="">
          <xdr:nvSpPr>
            <xdr:cNvPr id="2051" name="Scroll Bar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14</xdr:row>
          <xdr:rowOff>127000</xdr:rowOff>
        </xdr:from>
        <xdr:to>
          <xdr:col>6</xdr:col>
          <xdr:colOff>1181100</xdr:colOff>
          <xdr:row>16</xdr:row>
          <xdr:rowOff>12700</xdr:rowOff>
        </xdr:to>
        <xdr:sp macro="" textlink="">
          <xdr:nvSpPr>
            <xdr:cNvPr id="2053" name="Scroll Bar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292100</xdr:colOff>
      <xdr:row>12</xdr:row>
      <xdr:rowOff>342900</xdr:rowOff>
    </xdr:from>
    <xdr:ext cx="832914" cy="17056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902200" y="3886200"/>
          <a:ext cx="832914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Medium Risk</a:t>
          </a:r>
        </a:p>
      </xdr:txBody>
    </xdr:sp>
    <xdr:clientData/>
  </xdr:oneCellAnchor>
  <xdr:oneCellAnchor>
    <xdr:from>
      <xdr:col>6</xdr:col>
      <xdr:colOff>0</xdr:colOff>
      <xdr:row>14</xdr:row>
      <xdr:rowOff>0</xdr:rowOff>
    </xdr:from>
    <xdr:ext cx="644641" cy="170560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610100" y="5067300"/>
          <a:ext cx="644641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Low Risk</a:t>
          </a:r>
        </a:p>
      </xdr:txBody>
    </xdr:sp>
    <xdr:clientData/>
  </xdr:oneCellAnchor>
  <xdr:oneCellAnchor>
    <xdr:from>
      <xdr:col>8</xdr:col>
      <xdr:colOff>28575</xdr:colOff>
      <xdr:row>12</xdr:row>
      <xdr:rowOff>0</xdr:rowOff>
    </xdr:from>
    <xdr:ext cx="621419" cy="170560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5984875" y="3543300"/>
          <a:ext cx="621419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High Risk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736600</xdr:colOff>
      <xdr:row>1</xdr:row>
      <xdr:rowOff>177800</xdr:rowOff>
    </xdr:from>
    <xdr:to>
      <xdr:col>9</xdr:col>
      <xdr:colOff>50800</xdr:colOff>
      <xdr:row>34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600" y="381000"/>
          <a:ext cx="6743700" cy="655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N36"/>
  <sheetViews>
    <sheetView tabSelected="1" workbookViewId="0">
      <selection activeCell="L11" sqref="L11"/>
    </sheetView>
  </sheetViews>
  <sheetFormatPr baseColWidth="10" defaultColWidth="11" defaultRowHeight="16" x14ac:dyDescent="0.2"/>
  <cols>
    <col min="1" max="1" width="59" style="26" customWidth="1"/>
    <col min="2" max="2" width="11" style="26"/>
    <col min="3" max="3" width="33" style="26" customWidth="1"/>
    <col min="4" max="4" width="19.5" style="27" customWidth="1"/>
    <col min="5" max="5" width="5.33203125" style="26" customWidth="1"/>
    <col min="6" max="6" width="11" style="27"/>
    <col min="7" max="7" width="17.6640625" style="26" customWidth="1"/>
    <col min="8" max="8" width="14" style="26" customWidth="1"/>
    <col min="9" max="9" width="11" style="27"/>
    <col min="10" max="10" width="13.1640625" style="26" bestFit="1" customWidth="1"/>
    <col min="11" max="13" width="11" style="26"/>
    <col min="14" max="14" width="4.1640625" style="26" customWidth="1"/>
    <col min="15" max="16384" width="11" style="26"/>
  </cols>
  <sheetData>
    <row r="1" spans="2:14" ht="5" customHeight="1" x14ac:dyDescent="0.2">
      <c r="D1" s="26"/>
      <c r="F1" s="26"/>
      <c r="I1" s="26"/>
    </row>
    <row r="2" spans="2:14" ht="15" customHeight="1" x14ac:dyDescent="0.2">
      <c r="D2" s="26"/>
      <c r="E2" s="43">
        <f>SUM(D6*D10*D15)</f>
        <v>16</v>
      </c>
      <c r="F2" s="26"/>
      <c r="G2" s="44" t="b">
        <f>IF(D18="High Risk","High Risk")</f>
        <v>0</v>
      </c>
      <c r="I2" s="26"/>
    </row>
    <row r="3" spans="2:14" ht="17" customHeight="1" x14ac:dyDescent="0.2">
      <c r="D3" s="26"/>
      <c r="F3" s="26"/>
      <c r="H3" s="27"/>
      <c r="J3" s="27"/>
      <c r="M3" s="27"/>
    </row>
    <row r="4" spans="2:14" ht="34" x14ac:dyDescent="0.3">
      <c r="B4" s="28" t="s">
        <v>0</v>
      </c>
      <c r="D4" s="33" t="str">
        <f>IF(D6=6,"Almost Certain",IF(D6=5,"Quite Possible",IF(D6=4,"Unusual but possible",IF(D6=3,"Remotely Possible",IF(D6=2,"Concievable (but unlikely)",IF(D6=1,"Practically Impossible"))))))</f>
        <v>Concievable (but unlikely)</v>
      </c>
    </row>
    <row r="5" spans="2:14" ht="8" customHeight="1" x14ac:dyDescent="0.2"/>
    <row r="6" spans="2:14" s="29" customFormat="1" ht="26" customHeight="1" x14ac:dyDescent="0.2">
      <c r="D6" s="30">
        <v>2</v>
      </c>
      <c r="N6" s="26"/>
    </row>
    <row r="9" spans="2:14" ht="34" x14ac:dyDescent="0.3">
      <c r="B9" s="28" t="s">
        <v>35</v>
      </c>
      <c r="D9" s="33" t="str">
        <f>IF(D10=6,"Continuous",IF(D10=5,"Frequent",IF(D10=4,"Occassional",IF(D10=3,"Infrequent",IF(D10=2,"Rare",IF(D10=1,"Very rare"))))))</f>
        <v>Rare</v>
      </c>
    </row>
    <row r="10" spans="2:14" ht="21" x14ac:dyDescent="0.2">
      <c r="D10" s="30">
        <v>2</v>
      </c>
    </row>
    <row r="14" spans="2:14" ht="34" x14ac:dyDescent="0.3">
      <c r="B14" s="28" t="s">
        <v>1</v>
      </c>
      <c r="D14" s="33" t="str">
        <f>IF(D15=6,"Catastrophe",IF(D15=5,"Disaster",IF(D15=4,"Very Serious",IF(D15=3,"Serious",IF(D15=2,"Important",IF(D15=1,"Noticeable"))))))</f>
        <v>Very Serious</v>
      </c>
    </row>
    <row r="15" spans="2:14" ht="21" x14ac:dyDescent="0.2">
      <c r="D15" s="30">
        <v>4</v>
      </c>
    </row>
    <row r="18" spans="2:7" ht="37" x14ac:dyDescent="0.3">
      <c r="B18" s="28" t="s">
        <v>2</v>
      </c>
      <c r="D18" s="34" t="str">
        <f>IF(E2&lt;6,"Low Risk",IF(E2&lt;12,"Moderate Risk",IF(E2&lt;36,"Substantial Risk",IF(E2&lt;72,"High Risk",IF(E2&gt;=72,"Very High Risk")))))</f>
        <v>Substantial Risk</v>
      </c>
    </row>
    <row r="19" spans="2:7" ht="7" customHeight="1" x14ac:dyDescent="0.2"/>
    <row r="20" spans="2:7" x14ac:dyDescent="0.2">
      <c r="B20" s="42">
        <f t="shared" ref="B20:G22" si="0">SUM($D$6*$D$10*$D$15)</f>
        <v>16</v>
      </c>
      <c r="C20" s="42">
        <f t="shared" si="0"/>
        <v>16</v>
      </c>
      <c r="D20" s="42">
        <f t="shared" si="0"/>
        <v>16</v>
      </c>
      <c r="E20" s="42">
        <f t="shared" si="0"/>
        <v>16</v>
      </c>
      <c r="F20" s="42">
        <f t="shared" si="0"/>
        <v>16</v>
      </c>
      <c r="G20" s="42">
        <f t="shared" si="0"/>
        <v>16</v>
      </c>
    </row>
    <row r="21" spans="2:7" x14ac:dyDescent="0.2">
      <c r="B21" s="42">
        <f t="shared" si="0"/>
        <v>16</v>
      </c>
      <c r="C21" s="42">
        <f t="shared" si="0"/>
        <v>16</v>
      </c>
      <c r="D21" s="42">
        <f t="shared" si="0"/>
        <v>16</v>
      </c>
      <c r="E21" s="42">
        <f t="shared" si="0"/>
        <v>16</v>
      </c>
      <c r="F21" s="42">
        <f t="shared" si="0"/>
        <v>16</v>
      </c>
      <c r="G21" s="42">
        <f t="shared" si="0"/>
        <v>16</v>
      </c>
    </row>
    <row r="22" spans="2:7" x14ac:dyDescent="0.2">
      <c r="B22" s="42">
        <f t="shared" si="0"/>
        <v>16</v>
      </c>
      <c r="C22" s="42">
        <f t="shared" si="0"/>
        <v>16</v>
      </c>
      <c r="D22" s="42">
        <f t="shared" si="0"/>
        <v>16</v>
      </c>
      <c r="E22" s="42">
        <f t="shared" si="0"/>
        <v>16</v>
      </c>
      <c r="F22" s="42">
        <f t="shared" si="0"/>
        <v>16</v>
      </c>
      <c r="G22" s="42">
        <f t="shared" si="0"/>
        <v>16</v>
      </c>
    </row>
    <row r="23" spans="2:7" ht="11" customHeight="1" x14ac:dyDescent="0.2">
      <c r="D23" s="31"/>
    </row>
    <row r="24" spans="2:7" ht="22" customHeight="1" x14ac:dyDescent="0.3">
      <c r="B24" s="40" t="s">
        <v>28</v>
      </c>
      <c r="D24" s="40" t="s">
        <v>27</v>
      </c>
    </row>
    <row r="25" spans="2:7" ht="18" customHeight="1" x14ac:dyDescent="0.2">
      <c r="D25" s="26"/>
    </row>
    <row r="26" spans="2:7" ht="18" customHeight="1" x14ac:dyDescent="0.25">
      <c r="B26" s="32">
        <v>1</v>
      </c>
      <c r="C26" s="39" t="s">
        <v>18</v>
      </c>
      <c r="D26" s="41" t="s">
        <v>29</v>
      </c>
      <c r="F26" s="39" t="s">
        <v>21</v>
      </c>
    </row>
    <row r="27" spans="2:7" ht="8" customHeight="1" x14ac:dyDescent="0.25">
      <c r="C27" s="39"/>
      <c r="D27" s="41"/>
      <c r="F27" s="39"/>
    </row>
    <row r="28" spans="2:7" ht="18" customHeight="1" x14ac:dyDescent="0.25">
      <c r="B28" s="35"/>
      <c r="C28" s="39" t="s">
        <v>19</v>
      </c>
      <c r="D28" s="41" t="s">
        <v>30</v>
      </c>
      <c r="F28" s="39" t="s">
        <v>22</v>
      </c>
    </row>
    <row r="29" spans="2:7" ht="5" customHeight="1" x14ac:dyDescent="0.25">
      <c r="C29" s="39"/>
      <c r="D29" s="41"/>
      <c r="F29" s="39"/>
    </row>
    <row r="30" spans="2:7" ht="18" customHeight="1" x14ac:dyDescent="0.25">
      <c r="B30" s="36"/>
      <c r="C30" s="39" t="s">
        <v>17</v>
      </c>
      <c r="D30" s="41" t="s">
        <v>31</v>
      </c>
      <c r="F30" s="39" t="s">
        <v>23</v>
      </c>
    </row>
    <row r="31" spans="2:7" ht="7" customHeight="1" x14ac:dyDescent="0.25">
      <c r="C31" s="39"/>
      <c r="D31" s="41"/>
      <c r="F31" s="39"/>
    </row>
    <row r="32" spans="2:7" ht="18" customHeight="1" x14ac:dyDescent="0.25">
      <c r="B32" s="37"/>
      <c r="C32" s="39" t="s">
        <v>16</v>
      </c>
      <c r="D32" s="41" t="s">
        <v>32</v>
      </c>
      <c r="F32" s="39" t="s">
        <v>24</v>
      </c>
    </row>
    <row r="33" spans="2:6" ht="7" customHeight="1" x14ac:dyDescent="0.25">
      <c r="C33" s="39"/>
      <c r="D33" s="41"/>
      <c r="F33" s="39"/>
    </row>
    <row r="34" spans="2:6" ht="18" customHeight="1" x14ac:dyDescent="0.25">
      <c r="B34" s="38"/>
      <c r="C34" s="39" t="s">
        <v>20</v>
      </c>
      <c r="D34" s="41" t="s">
        <v>33</v>
      </c>
      <c r="F34" s="39" t="s">
        <v>25</v>
      </c>
    </row>
    <row r="35" spans="2:6" ht="5" customHeight="1" x14ac:dyDescent="0.25">
      <c r="D35" s="41"/>
      <c r="F35" s="39"/>
    </row>
    <row r="36" spans="2:6" ht="21" x14ac:dyDescent="0.25">
      <c r="D36" s="41" t="s">
        <v>34</v>
      </c>
      <c r="F36" s="39" t="s">
        <v>26</v>
      </c>
    </row>
  </sheetData>
  <conditionalFormatting sqref="B20:G22">
    <cfRule type="cellIs" dxfId="4" priority="6" operator="lessThan">
      <formula>6</formula>
    </cfRule>
    <cfRule type="cellIs" dxfId="3" priority="7" operator="between">
      <formula>6</formula>
      <formula>11</formula>
    </cfRule>
    <cfRule type="cellIs" dxfId="2" priority="8" operator="between">
      <formula>12</formula>
      <formula>35</formula>
    </cfRule>
    <cfRule type="cellIs" dxfId="1" priority="9" operator="between">
      <formula>36</formula>
      <formula>71</formula>
    </cfRule>
    <cfRule type="cellIs" dxfId="0" priority="10" stopIfTrue="1" operator="greaterThanOrEqual">
      <formula>72</formula>
    </cfRule>
  </conditionalFormatting>
  <dataValidations count="3">
    <dataValidation type="list" allowBlank="1" showInputMessage="1" showErrorMessage="1" sqref="D6" xr:uid="{00000000-0002-0000-0000-000000000000}">
      <formula1>$D$2:$D$3</formula1>
    </dataValidation>
    <dataValidation type="list" allowBlank="1" showInputMessage="1" showErrorMessage="1" sqref="D10" xr:uid="{00000000-0002-0000-0000-000001000000}">
      <formula1>$F$2:$F$3</formula1>
    </dataValidation>
    <dataValidation type="list" allowBlank="1" showInputMessage="1" showErrorMessage="1" sqref="D15" xr:uid="{00000000-0002-0000-0000-000002000000}">
      <formula1>$I$2:$I$3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Scroll Bar 2">
              <controlPr defaultSize="0" autoPict="0">
                <anchor moveWithCells="1">
                  <from>
                    <xdr:col>1</xdr:col>
                    <xdr:colOff>25400</xdr:colOff>
                    <xdr:row>5</xdr:row>
                    <xdr:rowOff>12700</xdr:rowOff>
                  </from>
                  <to>
                    <xdr:col>6</xdr:col>
                    <xdr:colOff>1092200</xdr:colOff>
                    <xdr:row>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Scroll Bar 3">
              <controlPr defaultSize="0" autoPict="0">
                <anchor moveWithCells="1">
                  <from>
                    <xdr:col>1</xdr:col>
                    <xdr:colOff>12700</xdr:colOff>
                    <xdr:row>9</xdr:row>
                    <xdr:rowOff>152400</xdr:rowOff>
                  </from>
                  <to>
                    <xdr:col>6</xdr:col>
                    <xdr:colOff>1130300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Scroll Bar 5">
              <controlPr defaultSize="0" autoPict="0">
                <anchor moveWithCells="1">
                  <from>
                    <xdr:col>1</xdr:col>
                    <xdr:colOff>50800</xdr:colOff>
                    <xdr:row>14</xdr:row>
                    <xdr:rowOff>127000</xdr:rowOff>
                  </from>
                  <to>
                    <xdr:col>6</xdr:col>
                    <xdr:colOff>1181100</xdr:colOff>
                    <xdr:row>16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2:M8"/>
  <sheetViews>
    <sheetView topLeftCell="E1" workbookViewId="0">
      <selection activeCell="H4" sqref="H4"/>
    </sheetView>
  </sheetViews>
  <sheetFormatPr baseColWidth="10" defaultColWidth="8.83203125" defaultRowHeight="16" x14ac:dyDescent="0.2"/>
  <cols>
    <col min="6" max="6" width="8.83203125" style="1"/>
  </cols>
  <sheetData>
    <row r="2" spans="6:13" x14ac:dyDescent="0.2">
      <c r="G2" s="1">
        <v>1</v>
      </c>
      <c r="H2" s="1">
        <v>2</v>
      </c>
      <c r="I2" s="1">
        <v>3</v>
      </c>
    </row>
    <row r="3" spans="6:13" x14ac:dyDescent="0.2">
      <c r="F3" s="1">
        <v>1</v>
      </c>
      <c r="G3">
        <v>100</v>
      </c>
      <c r="H3">
        <v>10</v>
      </c>
      <c r="I3">
        <v>10</v>
      </c>
      <c r="K3">
        <f t="shared" ref="K3:K8" si="0">SUM(G3*H3*I3)</f>
        <v>10000</v>
      </c>
      <c r="M3">
        <v>10000</v>
      </c>
    </row>
    <row r="4" spans="6:13" x14ac:dyDescent="0.2">
      <c r="F4" s="1">
        <v>2</v>
      </c>
      <c r="G4">
        <v>80</v>
      </c>
      <c r="H4">
        <v>70</v>
      </c>
      <c r="I4">
        <v>8</v>
      </c>
      <c r="K4">
        <f t="shared" si="0"/>
        <v>44800</v>
      </c>
      <c r="M4">
        <v>4500</v>
      </c>
    </row>
    <row r="5" spans="6:13" x14ac:dyDescent="0.2">
      <c r="F5" s="1">
        <v>3</v>
      </c>
      <c r="G5">
        <v>6</v>
      </c>
      <c r="H5">
        <v>60</v>
      </c>
      <c r="I5">
        <v>5</v>
      </c>
      <c r="K5">
        <f t="shared" si="0"/>
        <v>1800</v>
      </c>
      <c r="M5">
        <v>2000</v>
      </c>
    </row>
    <row r="6" spans="6:13" x14ac:dyDescent="0.2">
      <c r="F6" s="1">
        <v>4</v>
      </c>
      <c r="G6">
        <v>4</v>
      </c>
      <c r="H6">
        <v>40</v>
      </c>
      <c r="I6">
        <v>3</v>
      </c>
      <c r="K6">
        <f t="shared" si="0"/>
        <v>480</v>
      </c>
      <c r="M6">
        <v>900</v>
      </c>
    </row>
    <row r="7" spans="6:13" x14ac:dyDescent="0.2">
      <c r="F7" s="1">
        <v>5</v>
      </c>
      <c r="G7">
        <v>2</v>
      </c>
      <c r="H7">
        <v>20</v>
      </c>
      <c r="I7">
        <v>1</v>
      </c>
      <c r="K7">
        <f t="shared" si="0"/>
        <v>40</v>
      </c>
      <c r="M7">
        <v>400</v>
      </c>
    </row>
    <row r="8" spans="6:13" x14ac:dyDescent="0.2">
      <c r="F8" s="1">
        <v>6</v>
      </c>
      <c r="G8">
        <v>1</v>
      </c>
      <c r="H8">
        <v>10</v>
      </c>
      <c r="I8">
        <v>0.5</v>
      </c>
      <c r="K8">
        <f t="shared" si="0"/>
        <v>5</v>
      </c>
      <c r="M8">
        <v>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6:J16"/>
  <sheetViews>
    <sheetView workbookViewId="0">
      <selection activeCell="C15" sqref="C15:D15"/>
    </sheetView>
  </sheetViews>
  <sheetFormatPr baseColWidth="10" defaultRowHeight="16" x14ac:dyDescent="0.2"/>
  <cols>
    <col min="5" max="5" width="5.6640625" customWidth="1"/>
  </cols>
  <sheetData>
    <row r="6" spans="3:10" ht="17" customHeight="1" x14ac:dyDescent="0.2">
      <c r="C6" s="2" t="s">
        <v>3</v>
      </c>
      <c r="D6" s="3"/>
      <c r="E6" s="3"/>
      <c r="F6" s="3"/>
      <c r="G6" s="3"/>
      <c r="H6" s="3"/>
      <c r="I6" s="3"/>
      <c r="J6" s="3"/>
    </row>
    <row r="7" spans="3:10" ht="23" customHeight="1" thickBot="1" x14ac:dyDescent="0.25"/>
    <row r="8" spans="3:10" s="12" customFormat="1" ht="24" customHeight="1" thickTop="1" thickBot="1" x14ac:dyDescent="0.25">
      <c r="C8" s="63" t="s">
        <v>4</v>
      </c>
      <c r="D8" s="64"/>
      <c r="E8" s="45"/>
      <c r="F8" s="47" t="s">
        <v>0</v>
      </c>
      <c r="G8" s="48"/>
      <c r="H8" s="48"/>
      <c r="I8" s="48"/>
      <c r="J8" s="49"/>
    </row>
    <row r="9" spans="3:10" ht="48" customHeight="1" thickTop="1" thickBot="1" x14ac:dyDescent="0.25">
      <c r="C9" s="50" t="s">
        <v>5</v>
      </c>
      <c r="D9" s="51"/>
      <c r="E9" s="46"/>
      <c r="F9" s="4" t="s">
        <v>6</v>
      </c>
      <c r="G9" s="5" t="s">
        <v>7</v>
      </c>
      <c r="H9" s="6" t="s">
        <v>8</v>
      </c>
      <c r="I9" s="7" t="s">
        <v>9</v>
      </c>
      <c r="J9" s="8" t="s">
        <v>10</v>
      </c>
    </row>
    <row r="10" spans="3:10" s="12" customFormat="1" ht="26" customHeight="1" thickTop="1" thickBot="1" x14ac:dyDescent="0.25">
      <c r="C10" s="52" t="s">
        <v>11</v>
      </c>
      <c r="D10" s="53"/>
      <c r="E10" s="55">
        <v>5</v>
      </c>
      <c r="F10" s="10">
        <v>1</v>
      </c>
      <c r="G10" s="11">
        <v>2</v>
      </c>
      <c r="H10" s="11">
        <v>3</v>
      </c>
      <c r="I10" s="11">
        <v>4</v>
      </c>
      <c r="J10" s="11">
        <v>5</v>
      </c>
    </row>
    <row r="11" spans="3:10" s="12" customFormat="1" ht="49" customHeight="1" thickTop="1" x14ac:dyDescent="0.2">
      <c r="C11" s="54"/>
      <c r="D11" s="51"/>
      <c r="E11" s="56"/>
      <c r="F11" s="13"/>
      <c r="G11" s="14"/>
      <c r="H11" s="15"/>
      <c r="I11" s="15"/>
      <c r="J11" s="16"/>
    </row>
    <row r="12" spans="3:10" s="12" customFormat="1" ht="55" customHeight="1" x14ac:dyDescent="0.2">
      <c r="C12" s="57" t="s">
        <v>12</v>
      </c>
      <c r="D12" s="58"/>
      <c r="E12" s="9">
        <v>4</v>
      </c>
      <c r="F12" s="17"/>
      <c r="G12" s="18"/>
      <c r="H12" s="19"/>
      <c r="I12" s="19"/>
      <c r="J12" s="20"/>
    </row>
    <row r="13" spans="3:10" s="12" customFormat="1" ht="51" customHeight="1" x14ac:dyDescent="0.2">
      <c r="C13" s="59" t="s">
        <v>13</v>
      </c>
      <c r="D13" s="60"/>
      <c r="E13" s="9">
        <v>3</v>
      </c>
      <c r="F13" s="17"/>
      <c r="G13" s="18"/>
      <c r="H13" s="18"/>
      <c r="I13" s="19"/>
      <c r="J13" s="20"/>
    </row>
    <row r="14" spans="3:10" s="12" customFormat="1" ht="52" customHeight="1" x14ac:dyDescent="0.2">
      <c r="C14" s="61" t="s">
        <v>14</v>
      </c>
      <c r="D14" s="62"/>
      <c r="E14" s="9">
        <v>2</v>
      </c>
      <c r="F14" s="17"/>
      <c r="G14" s="21"/>
      <c r="H14" s="18"/>
      <c r="I14" s="18"/>
      <c r="J14" s="22"/>
    </row>
    <row r="15" spans="3:10" s="12" customFormat="1" ht="55" customHeight="1" thickBot="1" x14ac:dyDescent="0.25">
      <c r="C15" s="61" t="s">
        <v>15</v>
      </c>
      <c r="D15" s="62"/>
      <c r="E15" s="9">
        <v>1</v>
      </c>
      <c r="F15" s="23"/>
      <c r="G15" s="24"/>
      <c r="H15" s="24"/>
      <c r="I15" s="24"/>
      <c r="J15" s="25"/>
    </row>
    <row r="16" spans="3:10" ht="17" thickTop="1" x14ac:dyDescent="0.2"/>
  </sheetData>
  <mergeCells count="10">
    <mergeCell ref="C12:D12"/>
    <mergeCell ref="C13:D13"/>
    <mergeCell ref="C14:D14"/>
    <mergeCell ref="C15:D15"/>
    <mergeCell ref="C8:D8"/>
    <mergeCell ref="E8:E9"/>
    <mergeCell ref="F8:J8"/>
    <mergeCell ref="C9:D9"/>
    <mergeCell ref="C10:D11"/>
    <mergeCell ref="E10:E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7" sqref="D17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Risk Calculator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Chris Knol</cp:lastModifiedBy>
  <dcterms:created xsi:type="dcterms:W3CDTF">2017-01-15T07:38:39Z</dcterms:created>
  <dcterms:modified xsi:type="dcterms:W3CDTF">2025-11-23T22:35:44Z</dcterms:modified>
</cp:coreProperties>
</file>